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e2e9f1ed2b13fbd/Brinton PC/Brinton PC 2025-26/Accounts/"/>
    </mc:Choice>
  </mc:AlternateContent>
  <xr:revisionPtr revIDLastSave="370" documentId="8_{F42003AC-1FBE-48DF-9A92-6E6C50842DF8}" xr6:coauthVersionLast="47" xr6:coauthVersionMax="47" xr10:uidLastSave="{538927B1-D801-4B08-BC14-4D43ABCB0FD2}"/>
  <bookViews>
    <workbookView xWindow="-110" yWindow="-110" windowWidth="19420" windowHeight="10300" xr2:uid="{AB7A8BC5-74D5-4E5C-952A-9689F2CF07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V39" i="1"/>
  <c r="U39" i="1"/>
  <c r="T39" i="1"/>
  <c r="S39" i="1"/>
  <c r="R39" i="1"/>
  <c r="Q39" i="1"/>
  <c r="P39" i="1"/>
  <c r="O39" i="1"/>
  <c r="N39" i="1"/>
  <c r="M39" i="1"/>
  <c r="K39" i="1" l="1"/>
  <c r="G21" i="1"/>
  <c r="G19" i="1"/>
  <c r="C19" i="1"/>
  <c r="C22" i="1" l="1"/>
  <c r="C23" i="1"/>
  <c r="C24" i="1"/>
</calcChain>
</file>

<file path=xl/sharedStrings.xml><?xml version="1.0" encoding="utf-8"?>
<sst xmlns="http://schemas.openxmlformats.org/spreadsheetml/2006/main" count="80" uniqueCount="56">
  <si>
    <t>Date</t>
  </si>
  <si>
    <t>Item</t>
  </si>
  <si>
    <t>Precept</t>
  </si>
  <si>
    <t>Interest</t>
  </si>
  <si>
    <t>VAT</t>
  </si>
  <si>
    <t>Total</t>
  </si>
  <si>
    <t>Receipts</t>
  </si>
  <si>
    <t>Payments</t>
  </si>
  <si>
    <t>Budget</t>
  </si>
  <si>
    <t>Cheque</t>
  </si>
  <si>
    <t>Ref</t>
  </si>
  <si>
    <t>Insurance</t>
  </si>
  <si>
    <t>Maintenance</t>
  </si>
  <si>
    <t>Office Exs</t>
  </si>
  <si>
    <t>Subs</t>
  </si>
  <si>
    <t>Income less precept</t>
  </si>
  <si>
    <t>Expenses less staff</t>
  </si>
  <si>
    <t>Bal in bank account</t>
  </si>
  <si>
    <t>Totals</t>
  </si>
  <si>
    <t>Brought forward</t>
  </si>
  <si>
    <t>s137</t>
  </si>
  <si>
    <t>BRINTON WITH SHARRINGTON PARISH COUNCIL</t>
  </si>
  <si>
    <t>Cash Account 2025-26</t>
  </si>
  <si>
    <t>01-Apl-25</t>
  </si>
  <si>
    <t>Precept 1 (April) 2025</t>
  </si>
  <si>
    <t>HMRC VTR (April)</t>
  </si>
  <si>
    <t>Precept 2 (Sept) 2025</t>
  </si>
  <si>
    <t>Bank of Scotland refund</t>
  </si>
  <si>
    <t>Misc</t>
  </si>
  <si>
    <t>)</t>
  </si>
  <si>
    <t>)831.80</t>
  </si>
  <si>
    <t>DD</t>
  </si>
  <si>
    <t>R.Hyslop key for Notice Board</t>
  </si>
  <si>
    <t>Internal Auditor fee</t>
  </si>
  <si>
    <t>Norfolk ALC Annual Subs 2025-26</t>
  </si>
  <si>
    <t xml:space="preserve">Information Commissioners Office </t>
  </si>
  <si>
    <t>Clerks Salary</t>
  </si>
  <si>
    <t>Zurich Insurance</t>
  </si>
  <si>
    <t>Clerks Expenses</t>
  </si>
  <si>
    <t>Sharrington Village Hall Hire (May/June)</t>
  </si>
  <si>
    <t>NPTS Training</t>
  </si>
  <si>
    <t>Clerk Salary</t>
  </si>
  <si>
    <r>
      <t xml:space="preserve">HMRC </t>
    </r>
    <r>
      <rPr>
        <i/>
        <sz val="10"/>
        <rFont val="Arial"/>
        <family val="2"/>
      </rPr>
      <t>national insurance</t>
    </r>
  </si>
  <si>
    <r>
      <t xml:space="preserve">L. Jennings </t>
    </r>
    <r>
      <rPr>
        <i/>
        <sz val="10"/>
        <rFont val="Calibri"/>
        <family val="2"/>
      </rPr>
      <t>cabinet</t>
    </r>
  </si>
  <si>
    <t>Training</t>
  </si>
  <si>
    <t>Hire</t>
  </si>
  <si>
    <t>Local Lynx</t>
  </si>
  <si>
    <t xml:space="preserve">Sharrington PCC </t>
  </si>
  <si>
    <t>Bank charges</t>
  </si>
  <si>
    <t>Friends of Brinton</t>
  </si>
  <si>
    <t>Village Hall</t>
  </si>
  <si>
    <t>Brinton St. Andrews PCC</t>
  </si>
  <si>
    <r>
      <t xml:space="preserve">NALC </t>
    </r>
    <r>
      <rPr>
        <i/>
        <sz val="11"/>
        <color theme="1"/>
        <rFont val="Calibri"/>
        <family val="2"/>
        <scheme val="minor"/>
      </rPr>
      <t>duplicate payment</t>
    </r>
    <r>
      <rPr>
        <sz val="11"/>
        <color theme="1"/>
        <rFont val="Calibri"/>
        <family val="2"/>
        <scheme val="minor"/>
      </rPr>
      <t xml:space="preserve"> </t>
    </r>
  </si>
  <si>
    <t>Clerk final sal/exs</t>
  </si>
  <si>
    <t>S. Hayden Locum Clerk sal/exs</t>
  </si>
  <si>
    <t>Staff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</si>
</sst>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#,##0.00;\(#,##0.00\)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2"/>
      <name val="Arial"/>
      <family val="2"/>
    </font>
    <font>
      <sz val="11"/>
      <name val="Calibri"/>
      <family val="2"/>
    </font>
    <font>
      <sz val="12"/>
      <name val="Calibri"/>
      <family val="2"/>
    </font>
    <font>
      <i/>
      <sz val="10"/>
      <name val="Arial"/>
      <family val="2"/>
    </font>
    <font>
      <i/>
      <sz val="10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0" fontId="1" fillId="0" borderId="1" xfId="0" applyFont="1" applyBorder="1"/>
    <xf numFmtId="4" fontId="0" fillId="0" borderId="1" xfId="0" applyNumberFormat="1" applyBorder="1"/>
    <xf numFmtId="0" fontId="4" fillId="0" borderId="1" xfId="0" applyFont="1" applyBorder="1"/>
    <xf numFmtId="0" fontId="5" fillId="0" borderId="0" xfId="0" applyFont="1"/>
    <xf numFmtId="15" fontId="0" fillId="0" borderId="1" xfId="0" applyNumberFormat="1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2" fontId="8" fillId="0" borderId="1" xfId="0" applyNumberFormat="1" applyFont="1" applyBorder="1"/>
    <xf numFmtId="0" fontId="9" fillId="0" borderId="3" xfId="0" applyFont="1" applyBorder="1"/>
    <xf numFmtId="0" fontId="6" fillId="0" borderId="1" xfId="0" applyFont="1" applyBorder="1"/>
    <xf numFmtId="2" fontId="6" fillId="0" borderId="1" xfId="0" applyNumberFormat="1" applyFont="1" applyBorder="1"/>
    <xf numFmtId="165" fontId="9" fillId="0" borderId="1" xfId="0" applyNumberFormat="1" applyFont="1" applyBorder="1"/>
    <xf numFmtId="0" fontId="9" fillId="0" borderId="1" xfId="0" applyFont="1" applyBorder="1"/>
    <xf numFmtId="165" fontId="9" fillId="2" borderId="1" xfId="0" applyNumberFormat="1" applyFont="1" applyFill="1" applyBorder="1"/>
    <xf numFmtId="0" fontId="6" fillId="0" borderId="3" xfId="0" applyFont="1" applyBorder="1"/>
    <xf numFmtId="2" fontId="6" fillId="0" borderId="0" xfId="0" applyNumberFormat="1" applyFont="1"/>
    <xf numFmtId="2" fontId="6" fillId="0" borderId="2" xfId="0" applyNumberFormat="1" applyFont="1" applyBorder="1"/>
    <xf numFmtId="0" fontId="6" fillId="0" borderId="0" xfId="0" applyFont="1"/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6" fillId="0" borderId="4" xfId="0" applyFont="1" applyBorder="1"/>
    <xf numFmtId="16" fontId="6" fillId="2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/>
    <xf numFmtId="15" fontId="0" fillId="0" borderId="0" xfId="0" applyNumberFormat="1"/>
    <xf numFmtId="0" fontId="8" fillId="0" borderId="1" xfId="0" applyFont="1" applyBorder="1" applyAlignment="1">
      <alignment wrapText="1"/>
    </xf>
    <xf numFmtId="165" fontId="9" fillId="2" borderId="5" xfId="0" applyNumberFormat="1" applyFont="1" applyFill="1" applyBorder="1"/>
    <xf numFmtId="165" fontId="7" fillId="2" borderId="0" xfId="0" applyNumberFormat="1" applyFont="1" applyFill="1"/>
    <xf numFmtId="0" fontId="9" fillId="0" borderId="5" xfId="0" applyFont="1" applyBorder="1"/>
    <xf numFmtId="165" fontId="7" fillId="0" borderId="0" xfId="0" applyNumberFormat="1" applyFont="1"/>
    <xf numFmtId="165" fontId="9" fillId="0" borderId="5" xfId="0" applyNumberFormat="1" applyFont="1" applyBorder="1"/>
    <xf numFmtId="2" fontId="0" fillId="0" borderId="3" xfId="0" applyNumberFormat="1" applyBorder="1"/>
    <xf numFmtId="15" fontId="8" fillId="0" borderId="3" xfId="0" applyNumberFormat="1" applyFon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CC26C-22AF-4616-B0B6-854C750DB684}">
  <sheetPr>
    <pageSetUpPr fitToPage="1"/>
  </sheetPr>
  <dimension ref="A1:W44"/>
  <sheetViews>
    <sheetView tabSelected="1" topLeftCell="I32" zoomScaleNormal="100" workbookViewId="0">
      <selection activeCell="O7" sqref="O7"/>
    </sheetView>
  </sheetViews>
  <sheetFormatPr defaultRowHeight="14.5" x14ac:dyDescent="0.35"/>
  <cols>
    <col min="1" max="1" width="11.81640625" customWidth="1"/>
    <col min="2" max="2" width="27.7265625" customWidth="1"/>
    <col min="3" max="3" width="10.453125" customWidth="1"/>
    <col min="8" max="8" width="3.26953125" customWidth="1"/>
    <col min="9" max="9" width="12.453125" customWidth="1"/>
    <col min="10" max="10" width="25.81640625" customWidth="1"/>
    <col min="12" max="12" width="4.7265625" customWidth="1"/>
    <col min="13" max="13" width="10.453125" customWidth="1"/>
    <col min="14" max="14" width="12.54296875" customWidth="1"/>
    <col min="22" max="22" width="11.7265625" customWidth="1"/>
  </cols>
  <sheetData>
    <row r="1" spans="1:23" x14ac:dyDescent="0.35">
      <c r="E1" s="40" t="s">
        <v>21</v>
      </c>
      <c r="F1" s="40"/>
      <c r="G1" s="40"/>
      <c r="H1" s="40"/>
      <c r="I1" s="40"/>
      <c r="J1" s="40"/>
      <c r="K1" s="40"/>
    </row>
    <row r="2" spans="1:23" x14ac:dyDescent="0.35">
      <c r="E2" s="40" t="s">
        <v>22</v>
      </c>
      <c r="F2" s="40"/>
      <c r="G2" s="40"/>
      <c r="H2" s="40"/>
      <c r="I2" s="40"/>
      <c r="J2" s="40"/>
      <c r="K2" s="40"/>
    </row>
    <row r="3" spans="1:23" x14ac:dyDescent="0.35">
      <c r="F3" s="1"/>
      <c r="G3" s="1"/>
      <c r="H3" s="1"/>
      <c r="I3" s="1"/>
      <c r="J3" s="1"/>
      <c r="K3" s="1"/>
      <c r="L3" s="1"/>
    </row>
    <row r="4" spans="1:23" x14ac:dyDescent="0.35">
      <c r="A4" t="s">
        <v>6</v>
      </c>
      <c r="I4" t="s">
        <v>7</v>
      </c>
      <c r="K4" s="2"/>
    </row>
    <row r="5" spans="1:23" x14ac:dyDescent="0.35">
      <c r="A5" s="3" t="s">
        <v>8</v>
      </c>
      <c r="B5" s="2"/>
      <c r="C5" s="3"/>
      <c r="D5" s="2"/>
      <c r="E5" s="2"/>
      <c r="F5" s="2"/>
      <c r="G5" s="2"/>
      <c r="H5" s="2"/>
      <c r="I5" s="3" t="s">
        <v>8</v>
      </c>
      <c r="K5" s="2"/>
      <c r="L5" s="2"/>
      <c r="M5" s="3"/>
      <c r="N5" s="3"/>
      <c r="O5" s="3"/>
      <c r="P5" s="3"/>
      <c r="Q5" s="3"/>
      <c r="R5" s="3"/>
      <c r="S5" s="10"/>
      <c r="T5" s="3"/>
      <c r="U5" s="10"/>
      <c r="V5" s="10"/>
    </row>
    <row r="6" spans="1:23" x14ac:dyDescent="0.3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28</v>
      </c>
      <c r="G6" s="4" t="s">
        <v>5</v>
      </c>
      <c r="I6" s="4" t="s">
        <v>0</v>
      </c>
      <c r="J6" s="4" t="s">
        <v>1</v>
      </c>
      <c r="K6" s="4" t="s">
        <v>9</v>
      </c>
      <c r="L6" s="4" t="s">
        <v>10</v>
      </c>
      <c r="M6" s="4" t="s">
        <v>11</v>
      </c>
      <c r="N6" s="4" t="s">
        <v>12</v>
      </c>
      <c r="O6" s="4" t="s">
        <v>55</v>
      </c>
      <c r="P6" s="4" t="s">
        <v>14</v>
      </c>
      <c r="Q6" s="4" t="s">
        <v>44</v>
      </c>
      <c r="R6" s="4" t="s">
        <v>13</v>
      </c>
      <c r="S6" s="4" t="s">
        <v>20</v>
      </c>
      <c r="T6" s="4" t="s">
        <v>45</v>
      </c>
      <c r="U6" s="4" t="s">
        <v>4</v>
      </c>
      <c r="V6" s="4" t="s">
        <v>5</v>
      </c>
    </row>
    <row r="7" spans="1:23" ht="15.5" x14ac:dyDescent="0.35">
      <c r="A7" s="9" t="s">
        <v>23</v>
      </c>
      <c r="B7" s="9" t="s">
        <v>19</v>
      </c>
      <c r="C7" s="9"/>
      <c r="D7" s="9"/>
      <c r="E7" s="9"/>
      <c r="F7" s="9"/>
      <c r="G7" s="15">
        <v>3914.12</v>
      </c>
      <c r="I7" s="11">
        <v>45817</v>
      </c>
      <c r="J7" s="32" t="s">
        <v>32</v>
      </c>
      <c r="K7" s="20">
        <v>10537</v>
      </c>
      <c r="L7" s="4">
        <v>1</v>
      </c>
      <c r="M7" s="6"/>
      <c r="N7" s="6">
        <v>4.95</v>
      </c>
      <c r="O7" s="6"/>
      <c r="P7" s="6"/>
      <c r="Q7" s="6"/>
      <c r="R7" s="6"/>
      <c r="S7" s="6"/>
      <c r="T7" s="6"/>
      <c r="U7" s="19"/>
      <c r="V7" s="19">
        <v>4.95</v>
      </c>
    </row>
    <row r="8" spans="1:23" ht="15.5" x14ac:dyDescent="0.35">
      <c r="A8" s="11">
        <v>45777</v>
      </c>
      <c r="B8" s="16" t="s">
        <v>24</v>
      </c>
      <c r="C8" s="18">
        <v>4000</v>
      </c>
      <c r="D8" s="6"/>
      <c r="E8" s="6"/>
      <c r="F8" s="6"/>
      <c r="G8" s="15">
        <v>4000</v>
      </c>
      <c r="I8" s="11">
        <v>45817</v>
      </c>
      <c r="J8" s="20" t="s">
        <v>33</v>
      </c>
      <c r="K8" s="20">
        <v>10540</v>
      </c>
      <c r="L8" s="4">
        <v>2</v>
      </c>
      <c r="M8" s="6"/>
      <c r="N8" s="6"/>
      <c r="O8" s="6"/>
      <c r="P8" s="6"/>
      <c r="Q8" s="6"/>
      <c r="R8" s="6">
        <v>40</v>
      </c>
      <c r="S8" s="6"/>
      <c r="T8" s="6"/>
      <c r="U8" s="19"/>
      <c r="V8" s="19">
        <v>40</v>
      </c>
    </row>
    <row r="9" spans="1:23" ht="15.5" x14ac:dyDescent="0.35">
      <c r="A9" s="4"/>
      <c r="B9" s="16" t="s">
        <v>25</v>
      </c>
      <c r="C9" s="18"/>
      <c r="D9" s="6"/>
      <c r="E9" s="6"/>
      <c r="F9" s="6"/>
      <c r="G9" s="15">
        <v>0</v>
      </c>
      <c r="I9" s="11">
        <v>45817</v>
      </c>
      <c r="J9" s="20" t="s">
        <v>34</v>
      </c>
      <c r="K9" s="20">
        <v>10601</v>
      </c>
      <c r="L9" s="4">
        <v>3</v>
      </c>
      <c r="M9" s="6"/>
      <c r="N9" s="6"/>
      <c r="O9" s="6"/>
      <c r="P9" s="6">
        <v>102.59</v>
      </c>
      <c r="Q9" s="6"/>
      <c r="R9" s="6"/>
      <c r="S9" s="6"/>
      <c r="T9" s="6"/>
      <c r="U9" s="19"/>
      <c r="V9" s="19">
        <v>102.59</v>
      </c>
    </row>
    <row r="10" spans="1:23" ht="15.5" x14ac:dyDescent="0.35">
      <c r="A10" s="11">
        <v>45918</v>
      </c>
      <c r="B10" s="16" t="s">
        <v>26</v>
      </c>
      <c r="C10" s="18">
        <v>4000</v>
      </c>
      <c r="D10" s="6"/>
      <c r="E10" s="6"/>
      <c r="F10" s="6"/>
      <c r="G10" s="15">
        <v>4000</v>
      </c>
      <c r="I10" s="11">
        <v>45817</v>
      </c>
      <c r="J10" s="20" t="s">
        <v>35</v>
      </c>
      <c r="K10" s="20">
        <v>10539</v>
      </c>
      <c r="L10" s="4">
        <v>4</v>
      </c>
      <c r="M10" s="6"/>
      <c r="N10" s="6"/>
      <c r="O10" s="6"/>
      <c r="P10" s="6">
        <v>52</v>
      </c>
      <c r="Q10" s="6"/>
      <c r="R10" s="6"/>
      <c r="S10" s="6"/>
      <c r="T10" s="6"/>
      <c r="U10" s="19"/>
      <c r="V10" s="19">
        <v>52</v>
      </c>
    </row>
    <row r="11" spans="1:23" ht="15.5" x14ac:dyDescent="0.35">
      <c r="A11" s="11">
        <v>45811</v>
      </c>
      <c r="B11" s="16" t="s">
        <v>27</v>
      </c>
      <c r="C11" s="18"/>
      <c r="D11" s="6"/>
      <c r="E11" s="6"/>
      <c r="F11" s="6">
        <v>40</v>
      </c>
      <c r="G11" s="15">
        <v>40</v>
      </c>
      <c r="I11" s="11">
        <v>45817</v>
      </c>
      <c r="J11" s="20" t="s">
        <v>36</v>
      </c>
      <c r="K11" s="20">
        <v>10538</v>
      </c>
      <c r="L11" s="4">
        <v>5</v>
      </c>
      <c r="M11" s="6"/>
      <c r="N11" s="6"/>
      <c r="O11" s="6">
        <v>496.4</v>
      </c>
      <c r="P11" s="6"/>
      <c r="Q11" s="6"/>
      <c r="R11" s="6">
        <v>48</v>
      </c>
      <c r="S11" s="6"/>
      <c r="T11" s="6"/>
      <c r="U11" s="19"/>
      <c r="V11" s="19">
        <v>544.4</v>
      </c>
    </row>
    <row r="12" spans="1:23" ht="15.5" x14ac:dyDescent="0.35">
      <c r="A12" s="39">
        <v>46071</v>
      </c>
      <c r="B12" s="4" t="s">
        <v>52</v>
      </c>
      <c r="C12" s="6"/>
      <c r="D12" s="6"/>
      <c r="E12" s="6"/>
      <c r="F12" s="6">
        <v>102.59</v>
      </c>
      <c r="G12" s="6">
        <v>102.59</v>
      </c>
      <c r="I12" s="11">
        <v>45817</v>
      </c>
      <c r="J12" s="26" t="s">
        <v>37</v>
      </c>
      <c r="K12" s="20">
        <v>10602</v>
      </c>
      <c r="L12" s="4">
        <v>6</v>
      </c>
      <c r="M12" s="6">
        <v>264</v>
      </c>
      <c r="N12" s="6"/>
      <c r="O12" s="6"/>
      <c r="P12" s="6"/>
      <c r="Q12" s="6"/>
      <c r="R12" s="6"/>
      <c r="S12" s="6"/>
      <c r="T12" s="6"/>
      <c r="U12" s="19"/>
      <c r="V12" s="19">
        <v>264</v>
      </c>
    </row>
    <row r="13" spans="1:23" ht="15.5" x14ac:dyDescent="0.35">
      <c r="A13" s="4"/>
      <c r="B13" s="4"/>
      <c r="C13" s="6"/>
      <c r="D13" s="6"/>
      <c r="E13" s="6"/>
      <c r="F13" s="6"/>
      <c r="G13" s="6"/>
      <c r="I13" s="11">
        <v>45842</v>
      </c>
      <c r="J13" s="20" t="s">
        <v>48</v>
      </c>
      <c r="K13" s="25" t="s">
        <v>31</v>
      </c>
      <c r="L13" s="4">
        <v>7</v>
      </c>
      <c r="M13" s="6"/>
      <c r="N13" s="6"/>
      <c r="O13" s="6"/>
      <c r="P13" s="6"/>
      <c r="Q13" s="6"/>
      <c r="R13" s="6">
        <v>4.25</v>
      </c>
      <c r="S13" s="6"/>
      <c r="T13" s="6"/>
      <c r="U13" s="18"/>
      <c r="V13" s="35">
        <v>4.25</v>
      </c>
      <c r="W13" s="36"/>
    </row>
    <row r="14" spans="1:23" ht="15.5" x14ac:dyDescent="0.35">
      <c r="A14" s="4"/>
      <c r="B14" s="4"/>
      <c r="C14" s="6"/>
      <c r="D14" s="6"/>
      <c r="E14" s="6"/>
      <c r="F14" s="6"/>
      <c r="G14" s="6"/>
      <c r="I14" s="11">
        <v>45871</v>
      </c>
      <c r="J14" s="20" t="s">
        <v>36</v>
      </c>
      <c r="K14" s="20">
        <v>10603</v>
      </c>
      <c r="L14" s="4">
        <v>8</v>
      </c>
      <c r="M14" s="4"/>
      <c r="N14" s="4"/>
      <c r="O14" s="6">
        <v>657</v>
      </c>
      <c r="P14" s="4"/>
      <c r="Q14" s="4"/>
      <c r="R14" s="4"/>
      <c r="S14" s="4"/>
      <c r="T14" s="4"/>
      <c r="U14" s="17"/>
      <c r="V14" s="37">
        <v>657</v>
      </c>
      <c r="W14" s="36" t="s">
        <v>29</v>
      </c>
    </row>
    <row r="15" spans="1:23" ht="15.5" x14ac:dyDescent="0.35">
      <c r="A15" s="4"/>
      <c r="B15" s="4"/>
      <c r="C15" s="6"/>
      <c r="D15" s="6"/>
      <c r="E15" s="6"/>
      <c r="F15" s="6"/>
      <c r="G15" s="6"/>
      <c r="I15" s="11">
        <v>45871</v>
      </c>
      <c r="J15" s="26" t="s">
        <v>38</v>
      </c>
      <c r="K15" s="20">
        <v>10603</v>
      </c>
      <c r="L15" s="13">
        <v>9</v>
      </c>
      <c r="M15" s="12"/>
      <c r="N15" s="14"/>
      <c r="P15" s="14"/>
      <c r="Q15" s="14"/>
      <c r="R15" s="14">
        <v>174.8</v>
      </c>
      <c r="S15" s="14"/>
      <c r="T15" s="14"/>
      <c r="U15" s="24"/>
      <c r="V15" s="37">
        <v>174.8</v>
      </c>
      <c r="W15" s="34" t="s">
        <v>30</v>
      </c>
    </row>
    <row r="16" spans="1:23" ht="31" x14ac:dyDescent="0.35">
      <c r="A16" s="4"/>
      <c r="B16" s="4"/>
      <c r="C16" s="6"/>
      <c r="D16" s="6"/>
      <c r="E16" s="6"/>
      <c r="F16" s="6"/>
      <c r="G16" s="6"/>
      <c r="I16" s="11">
        <v>45871</v>
      </c>
      <c r="J16" s="27" t="s">
        <v>39</v>
      </c>
      <c r="K16" s="30">
        <v>10604</v>
      </c>
      <c r="L16" s="4">
        <v>10</v>
      </c>
      <c r="M16" s="6"/>
      <c r="N16" s="6"/>
      <c r="O16" s="6"/>
      <c r="P16" s="6"/>
      <c r="Q16" s="6"/>
      <c r="R16" s="6"/>
      <c r="S16" s="6"/>
      <c r="T16" s="6">
        <v>24</v>
      </c>
      <c r="U16" s="18"/>
      <c r="V16" s="33">
        <v>24</v>
      </c>
      <c r="W16" s="34"/>
    </row>
    <row r="17" spans="1:23" ht="15.5" x14ac:dyDescent="0.35">
      <c r="A17" s="4"/>
      <c r="B17" s="4"/>
      <c r="C17" s="6"/>
      <c r="D17" s="6"/>
      <c r="E17" s="6"/>
      <c r="F17" s="6"/>
      <c r="G17" s="6"/>
      <c r="I17" s="11">
        <v>45873</v>
      </c>
      <c r="J17" s="27" t="s">
        <v>48</v>
      </c>
      <c r="K17" s="17" t="s">
        <v>31</v>
      </c>
      <c r="L17" s="4">
        <v>11</v>
      </c>
      <c r="M17" s="6"/>
      <c r="N17" s="6"/>
      <c r="O17" s="6"/>
      <c r="P17" s="6"/>
      <c r="Q17" s="6"/>
      <c r="R17" s="6">
        <v>7.25</v>
      </c>
      <c r="S17" s="6"/>
      <c r="T17" s="6"/>
      <c r="U17" s="18"/>
      <c r="V17" s="33">
        <v>7.25</v>
      </c>
      <c r="W17" s="34"/>
    </row>
    <row r="18" spans="1:23" x14ac:dyDescent="0.35">
      <c r="A18" s="4"/>
      <c r="B18" s="4"/>
      <c r="C18" s="6"/>
      <c r="D18" s="6"/>
      <c r="E18" s="6"/>
      <c r="F18" s="6"/>
      <c r="G18" s="6"/>
      <c r="I18" s="11">
        <v>45902</v>
      </c>
      <c r="J18" s="17" t="s">
        <v>48</v>
      </c>
      <c r="K18" s="17" t="s">
        <v>31</v>
      </c>
      <c r="L18" s="4">
        <v>12</v>
      </c>
      <c r="M18" s="6"/>
      <c r="N18" s="6"/>
      <c r="O18" s="6"/>
      <c r="P18" s="6"/>
      <c r="Q18" s="6"/>
      <c r="R18" s="6">
        <v>5.75</v>
      </c>
      <c r="S18" s="6"/>
      <c r="T18" s="6"/>
      <c r="U18" s="18"/>
      <c r="V18" s="17">
        <v>5.75</v>
      </c>
    </row>
    <row r="19" spans="1:23" x14ac:dyDescent="0.35">
      <c r="A19" s="4" t="s">
        <v>18</v>
      </c>
      <c r="B19" s="4"/>
      <c r="C19" s="6">
        <f>SUM(C8:C16)</f>
        <v>8000</v>
      </c>
      <c r="D19" s="4"/>
      <c r="E19" s="4"/>
      <c r="F19" s="6">
        <f>SUM(F8:F16)</f>
        <v>142.59</v>
      </c>
      <c r="G19" s="6">
        <f>SUM(G8:G16)</f>
        <v>8142.59</v>
      </c>
      <c r="I19" s="31">
        <v>45936</v>
      </c>
      <c r="J19" s="28" t="s">
        <v>48</v>
      </c>
      <c r="K19" s="25" t="s">
        <v>31</v>
      </c>
      <c r="L19" s="4">
        <v>13</v>
      </c>
      <c r="M19" s="4"/>
      <c r="N19" s="4"/>
      <c r="O19" s="6"/>
      <c r="P19" s="4"/>
      <c r="Q19" s="4"/>
      <c r="R19" s="4">
        <v>4.75</v>
      </c>
      <c r="S19" s="4"/>
      <c r="T19" s="4"/>
      <c r="U19" s="17"/>
      <c r="V19" s="22">
        <v>4.75</v>
      </c>
    </row>
    <row r="20" spans="1:23" ht="15.5" x14ac:dyDescent="0.35">
      <c r="A20" s="4"/>
      <c r="B20" s="4"/>
      <c r="C20" s="4"/>
      <c r="D20" s="4"/>
      <c r="E20" s="4"/>
      <c r="F20" s="4"/>
      <c r="G20" s="4"/>
      <c r="I20" s="11">
        <v>45937</v>
      </c>
      <c r="J20" s="29" t="s">
        <v>40</v>
      </c>
      <c r="K20" s="30">
        <v>10606</v>
      </c>
      <c r="L20" s="4">
        <v>14</v>
      </c>
      <c r="M20" s="6"/>
      <c r="N20" s="6"/>
      <c r="O20" s="6"/>
      <c r="P20" s="6"/>
      <c r="Q20" s="6">
        <v>295</v>
      </c>
      <c r="R20" s="6"/>
      <c r="S20" s="6"/>
      <c r="T20" s="6"/>
      <c r="U20" s="18">
        <v>59</v>
      </c>
      <c r="V20" s="21">
        <v>354</v>
      </c>
    </row>
    <row r="21" spans="1:23" ht="15.5" x14ac:dyDescent="0.35">
      <c r="A21" s="4"/>
      <c r="B21" s="4"/>
      <c r="C21" s="4"/>
      <c r="D21" s="4"/>
      <c r="E21" s="4"/>
      <c r="F21" s="4"/>
      <c r="G21" s="8">
        <f>SUM(G7:G18)</f>
        <v>12056.71</v>
      </c>
      <c r="I21" s="11">
        <v>45937</v>
      </c>
      <c r="J21" s="29" t="s">
        <v>40</v>
      </c>
      <c r="K21" s="30">
        <v>10606</v>
      </c>
      <c r="L21" s="4">
        <v>15</v>
      </c>
      <c r="M21" s="6"/>
      <c r="N21" s="6"/>
      <c r="O21" s="6"/>
      <c r="P21" s="6"/>
      <c r="Q21" s="6">
        <v>60</v>
      </c>
      <c r="R21" s="6"/>
      <c r="S21" s="6"/>
      <c r="T21" s="6"/>
      <c r="U21" s="18">
        <v>12</v>
      </c>
      <c r="V21" s="21">
        <v>72</v>
      </c>
    </row>
    <row r="22" spans="1:23" x14ac:dyDescent="0.35">
      <c r="A22" s="4"/>
      <c r="B22" s="7" t="s">
        <v>15</v>
      </c>
      <c r="C22" s="6">
        <f>SUM(G19-C19)</f>
        <v>142.59000000000015</v>
      </c>
      <c r="D22" s="4"/>
      <c r="E22" s="4"/>
      <c r="F22" s="4"/>
      <c r="G22" s="4"/>
      <c r="I22" s="11">
        <v>45941</v>
      </c>
      <c r="J22" s="18" t="s">
        <v>43</v>
      </c>
      <c r="K22" s="17">
        <v>10609</v>
      </c>
      <c r="L22" s="4">
        <v>16</v>
      </c>
      <c r="M22" s="6"/>
      <c r="N22" s="6"/>
      <c r="O22" s="6"/>
      <c r="P22" s="6"/>
      <c r="Q22" s="6"/>
      <c r="R22" s="6">
        <v>72</v>
      </c>
      <c r="S22" s="6"/>
      <c r="T22" s="6"/>
      <c r="U22" s="18">
        <v>14.4</v>
      </c>
      <c r="V22" s="23">
        <v>86.4</v>
      </c>
    </row>
    <row r="23" spans="1:23" x14ac:dyDescent="0.35">
      <c r="A23" s="4"/>
      <c r="B23" s="7" t="s">
        <v>16</v>
      </c>
      <c r="C23" s="6">
        <f>SUM(K39-O39)</f>
        <v>4019.9499999999994</v>
      </c>
      <c r="D23" s="4"/>
      <c r="E23" s="4"/>
      <c r="F23" s="4"/>
      <c r="G23" s="4"/>
      <c r="I23" s="11">
        <v>45930</v>
      </c>
      <c r="J23" s="17" t="s">
        <v>41</v>
      </c>
      <c r="K23" s="17">
        <v>10608</v>
      </c>
      <c r="L23" s="4">
        <v>17</v>
      </c>
      <c r="M23" s="4"/>
      <c r="N23" s="4"/>
      <c r="O23" s="6">
        <v>525.6</v>
      </c>
      <c r="P23" s="4"/>
      <c r="Q23" s="4"/>
      <c r="R23" s="4"/>
      <c r="S23" s="4"/>
      <c r="T23" s="4"/>
      <c r="U23" s="17"/>
      <c r="V23" s="18">
        <v>525.6</v>
      </c>
    </row>
    <row r="24" spans="1:23" x14ac:dyDescent="0.35">
      <c r="A24" s="4"/>
      <c r="B24" s="7" t="s">
        <v>17</v>
      </c>
      <c r="C24" s="5">
        <f>SUM(G21-V39)</f>
        <v>6029.82</v>
      </c>
      <c r="D24" s="4"/>
      <c r="E24" s="4"/>
      <c r="F24" s="4"/>
      <c r="G24" s="4"/>
      <c r="I24" s="11">
        <v>45930</v>
      </c>
      <c r="J24" s="4" t="s">
        <v>42</v>
      </c>
      <c r="K24" s="17">
        <v>10607</v>
      </c>
      <c r="L24" s="4">
        <v>18</v>
      </c>
      <c r="M24" s="6"/>
      <c r="N24" s="6"/>
      <c r="O24" s="6">
        <v>64.2</v>
      </c>
      <c r="P24" s="6"/>
      <c r="Q24" s="6"/>
      <c r="R24" s="6"/>
      <c r="S24" s="6"/>
      <c r="T24" s="6"/>
      <c r="U24" s="18"/>
      <c r="V24" s="18">
        <v>64.2</v>
      </c>
    </row>
    <row r="25" spans="1:23" x14ac:dyDescent="0.35">
      <c r="A25" s="4"/>
      <c r="B25" s="4"/>
      <c r="C25" s="4"/>
      <c r="D25" s="4"/>
      <c r="E25" s="4"/>
      <c r="F25" s="4"/>
      <c r="G25" s="4"/>
      <c r="I25" s="11">
        <v>45964</v>
      </c>
      <c r="J25" s="4" t="s">
        <v>48</v>
      </c>
      <c r="K25" s="4" t="s">
        <v>31</v>
      </c>
      <c r="L25" s="4">
        <v>19</v>
      </c>
      <c r="M25" s="4"/>
      <c r="N25" s="4"/>
      <c r="O25" s="4"/>
      <c r="P25" s="4"/>
      <c r="Q25" s="4"/>
      <c r="R25" s="4">
        <v>4.25</v>
      </c>
      <c r="S25" s="4"/>
      <c r="T25" s="4"/>
      <c r="U25" s="4"/>
      <c r="V25" s="4">
        <v>4.25</v>
      </c>
    </row>
    <row r="26" spans="1:23" x14ac:dyDescent="0.35">
      <c r="A26" s="4"/>
      <c r="B26" s="4"/>
      <c r="C26" s="4"/>
      <c r="D26" s="4"/>
      <c r="E26" s="4"/>
      <c r="F26" s="4"/>
      <c r="G26" s="4"/>
      <c r="I26" s="11">
        <v>45993</v>
      </c>
      <c r="J26" s="4" t="s">
        <v>48</v>
      </c>
      <c r="K26" s="4" t="s">
        <v>31</v>
      </c>
      <c r="L26" s="4">
        <v>20</v>
      </c>
      <c r="M26" s="4"/>
      <c r="N26" s="4"/>
      <c r="O26" s="4"/>
      <c r="P26" s="4"/>
      <c r="Q26" s="4"/>
      <c r="R26" s="4">
        <v>6.25</v>
      </c>
      <c r="S26" s="4"/>
      <c r="T26" s="4"/>
      <c r="U26" s="4"/>
      <c r="V26" s="4">
        <v>6.25</v>
      </c>
    </row>
    <row r="27" spans="1:23" x14ac:dyDescent="0.35">
      <c r="A27" s="4"/>
      <c r="B27" s="4"/>
      <c r="C27" s="4"/>
      <c r="D27" s="4"/>
      <c r="E27" s="4"/>
      <c r="F27" s="4"/>
      <c r="G27" s="4"/>
      <c r="I27" s="11">
        <v>46051</v>
      </c>
      <c r="J27" s="4" t="s">
        <v>49</v>
      </c>
      <c r="K27" s="4">
        <v>100610</v>
      </c>
      <c r="L27" s="4">
        <v>21</v>
      </c>
      <c r="M27" s="6"/>
      <c r="N27" s="6"/>
      <c r="O27" s="6"/>
      <c r="P27" s="6"/>
      <c r="Q27" s="6"/>
      <c r="R27" s="6"/>
      <c r="S27" s="6">
        <v>200</v>
      </c>
      <c r="T27" s="6"/>
      <c r="U27" s="6"/>
      <c r="V27" s="6">
        <v>200</v>
      </c>
    </row>
    <row r="28" spans="1:23" x14ac:dyDescent="0.35">
      <c r="A28" s="4"/>
      <c r="B28" s="4"/>
      <c r="C28" s="4"/>
      <c r="D28" s="4"/>
      <c r="E28" s="4"/>
      <c r="F28" s="4"/>
      <c r="G28" s="4"/>
      <c r="I28" s="11">
        <v>46051</v>
      </c>
      <c r="J28" s="4" t="s">
        <v>50</v>
      </c>
      <c r="K28" s="4">
        <v>100611</v>
      </c>
      <c r="L28" s="4">
        <v>22</v>
      </c>
      <c r="M28" s="6"/>
      <c r="N28" s="6"/>
      <c r="O28" s="6"/>
      <c r="P28" s="6"/>
      <c r="Q28" s="6"/>
      <c r="R28" s="6"/>
      <c r="S28" s="6"/>
      <c r="T28" s="6">
        <v>60</v>
      </c>
      <c r="U28" s="6"/>
      <c r="V28" s="6">
        <v>60</v>
      </c>
    </row>
    <row r="29" spans="1:23" x14ac:dyDescent="0.35">
      <c r="A29" s="4"/>
      <c r="B29" s="4"/>
      <c r="C29" s="4"/>
      <c r="D29" s="4"/>
      <c r="E29" s="4"/>
      <c r="F29" s="4"/>
      <c r="G29" s="4"/>
      <c r="I29" s="11">
        <v>46051</v>
      </c>
      <c r="J29" s="4" t="s">
        <v>46</v>
      </c>
      <c r="K29" s="4">
        <v>100612</v>
      </c>
      <c r="L29" s="4">
        <v>23</v>
      </c>
      <c r="M29" s="6"/>
      <c r="N29" s="6"/>
      <c r="O29" s="6"/>
      <c r="P29" s="38"/>
      <c r="Q29" s="6"/>
      <c r="R29" s="6"/>
      <c r="S29" s="6">
        <v>25</v>
      </c>
      <c r="T29" s="6"/>
      <c r="U29" s="6"/>
      <c r="V29" s="6">
        <v>25</v>
      </c>
    </row>
    <row r="30" spans="1:23" x14ac:dyDescent="0.35">
      <c r="A30" s="4"/>
      <c r="B30" s="4"/>
      <c r="C30" s="4"/>
      <c r="D30" s="4"/>
      <c r="E30" s="4"/>
      <c r="F30" s="4"/>
      <c r="G30" s="4"/>
      <c r="I30" s="11">
        <v>45992</v>
      </c>
      <c r="J30" s="4" t="s">
        <v>47</v>
      </c>
      <c r="K30" s="4">
        <v>100613</v>
      </c>
      <c r="L30" s="4">
        <v>24</v>
      </c>
      <c r="M30" s="6"/>
      <c r="N30" s="6"/>
      <c r="O30" s="6"/>
      <c r="P30" s="6"/>
      <c r="Q30" s="6"/>
      <c r="R30" s="6"/>
      <c r="S30" s="6">
        <v>250</v>
      </c>
      <c r="T30" s="6"/>
      <c r="U30" s="6"/>
      <c r="V30" s="6">
        <v>250</v>
      </c>
    </row>
    <row r="31" spans="1:23" x14ac:dyDescent="0.35">
      <c r="A31" s="4"/>
      <c r="B31" s="4"/>
      <c r="C31" s="4"/>
      <c r="D31" s="4"/>
      <c r="E31" s="4"/>
      <c r="F31" s="4"/>
      <c r="G31" s="4"/>
      <c r="I31" s="11">
        <v>46027</v>
      </c>
      <c r="J31" s="4" t="s">
        <v>48</v>
      </c>
      <c r="K31" s="4" t="s">
        <v>31</v>
      </c>
      <c r="L31" s="4">
        <v>25</v>
      </c>
      <c r="M31" s="4"/>
      <c r="N31" s="4"/>
      <c r="O31" s="4"/>
      <c r="P31" s="4"/>
      <c r="Q31" s="4"/>
      <c r="R31" s="4">
        <v>4.25</v>
      </c>
      <c r="S31" s="4"/>
      <c r="T31" s="4"/>
      <c r="U31" s="4"/>
      <c r="V31" s="4">
        <v>4.25</v>
      </c>
    </row>
    <row r="32" spans="1:23" x14ac:dyDescent="0.35">
      <c r="A32" s="4"/>
      <c r="B32" s="4"/>
      <c r="C32" s="4"/>
      <c r="D32" s="4"/>
      <c r="E32" s="4"/>
      <c r="F32" s="4"/>
      <c r="G32" s="4"/>
      <c r="I32" s="11">
        <v>46051</v>
      </c>
      <c r="J32" s="4" t="s">
        <v>51</v>
      </c>
      <c r="K32" s="4">
        <v>10614</v>
      </c>
      <c r="L32" s="4">
        <v>26</v>
      </c>
      <c r="M32" s="6"/>
      <c r="N32" s="6"/>
      <c r="O32" s="6"/>
      <c r="P32" s="6"/>
      <c r="Q32" s="6"/>
      <c r="R32" s="6"/>
      <c r="S32" s="6">
        <v>250</v>
      </c>
      <c r="T32" s="6"/>
      <c r="U32" s="6"/>
      <c r="V32" s="6">
        <v>250</v>
      </c>
    </row>
    <row r="33" spans="1:22" x14ac:dyDescent="0.35">
      <c r="A33" s="4"/>
      <c r="B33" s="4"/>
      <c r="C33" s="4"/>
      <c r="D33" s="4"/>
      <c r="E33" s="4"/>
      <c r="F33" s="4"/>
      <c r="G33" s="4"/>
      <c r="I33" s="11">
        <v>46051</v>
      </c>
      <c r="J33" s="4" t="s">
        <v>54</v>
      </c>
      <c r="K33" s="4">
        <v>10615</v>
      </c>
      <c r="L33" s="4">
        <v>27</v>
      </c>
      <c r="M33" s="6"/>
      <c r="N33" s="6"/>
      <c r="O33" s="6"/>
      <c r="P33" s="6"/>
      <c r="Q33" s="6"/>
      <c r="R33" s="6">
        <v>1039.3399999999999</v>
      </c>
      <c r="S33" s="6"/>
      <c r="T33" s="6"/>
      <c r="U33" s="6"/>
      <c r="V33" s="6">
        <v>1039.3399999999999</v>
      </c>
    </row>
    <row r="34" spans="1:22" x14ac:dyDescent="0.35">
      <c r="A34" s="4"/>
      <c r="B34" s="4"/>
      <c r="C34" s="4"/>
      <c r="D34" s="4"/>
      <c r="E34" s="4"/>
      <c r="F34" s="4"/>
      <c r="G34" s="4"/>
      <c r="I34" s="11">
        <v>46056</v>
      </c>
      <c r="J34" s="4" t="s">
        <v>48</v>
      </c>
      <c r="K34" s="4" t="s">
        <v>31</v>
      </c>
      <c r="L34" s="4">
        <v>28</v>
      </c>
      <c r="M34" s="6"/>
      <c r="N34" s="6"/>
      <c r="O34" s="6"/>
      <c r="P34" s="6"/>
      <c r="Q34" s="6"/>
      <c r="R34" s="6">
        <v>4.75</v>
      </c>
      <c r="S34" s="6"/>
      <c r="T34" s="6"/>
      <c r="U34" s="6"/>
      <c r="V34" s="6">
        <v>4.75</v>
      </c>
    </row>
    <row r="35" spans="1:22" x14ac:dyDescent="0.35">
      <c r="A35" s="4"/>
      <c r="B35" s="4"/>
      <c r="C35" s="4"/>
      <c r="D35" s="4"/>
      <c r="E35" s="4"/>
      <c r="F35" s="4"/>
      <c r="G35" s="4"/>
      <c r="I35" s="11">
        <v>46087</v>
      </c>
      <c r="J35" s="4" t="s">
        <v>48</v>
      </c>
      <c r="K35" s="4" t="s">
        <v>31</v>
      </c>
      <c r="L35" s="4">
        <v>29</v>
      </c>
      <c r="M35" s="6"/>
      <c r="N35" s="6"/>
      <c r="O35" s="6"/>
      <c r="P35" s="6"/>
      <c r="Q35" s="6"/>
      <c r="R35" s="6">
        <v>5.75</v>
      </c>
      <c r="S35" s="6"/>
      <c r="T35" s="6"/>
      <c r="U35" s="6"/>
      <c r="V35" s="6">
        <v>5.75</v>
      </c>
    </row>
    <row r="36" spans="1:22" x14ac:dyDescent="0.35">
      <c r="A36" s="4"/>
      <c r="B36" s="4"/>
      <c r="C36" s="4"/>
      <c r="D36" s="4"/>
      <c r="E36" s="4"/>
      <c r="F36" s="4"/>
      <c r="G36" s="4"/>
      <c r="I36" s="11">
        <v>46077</v>
      </c>
      <c r="J36" s="4" t="s">
        <v>53</v>
      </c>
      <c r="K36" s="4">
        <v>10616</v>
      </c>
      <c r="L36" s="4">
        <v>30</v>
      </c>
      <c r="M36" s="4"/>
      <c r="N36" s="4"/>
      <c r="O36" s="4">
        <v>263.74</v>
      </c>
      <c r="P36" s="4"/>
      <c r="Q36" s="4"/>
      <c r="R36" s="6">
        <v>54</v>
      </c>
      <c r="S36" s="4"/>
      <c r="T36" s="4"/>
      <c r="U36" s="4"/>
      <c r="V36" s="4">
        <v>317.74</v>
      </c>
    </row>
    <row r="37" spans="1:22" x14ac:dyDescent="0.35">
      <c r="A37" s="4"/>
      <c r="B37" s="4"/>
      <c r="C37" s="4"/>
      <c r="D37" s="4"/>
      <c r="E37" s="4"/>
      <c r="F37" s="4"/>
      <c r="G37" s="4"/>
      <c r="I37" s="11">
        <v>46112</v>
      </c>
      <c r="J37" s="4" t="s">
        <v>54</v>
      </c>
      <c r="K37" s="4">
        <v>10617</v>
      </c>
      <c r="L37" s="4">
        <v>31</v>
      </c>
      <c r="M37" s="6"/>
      <c r="N37" s="6"/>
      <c r="O37" s="6"/>
      <c r="P37" s="6"/>
      <c r="Q37" s="6"/>
      <c r="R37" s="6">
        <v>871.62</v>
      </c>
      <c r="S37" s="6"/>
      <c r="T37" s="6"/>
      <c r="U37" s="6"/>
      <c r="V37" s="6">
        <v>871.62</v>
      </c>
    </row>
    <row r="38" spans="1:22" x14ac:dyDescent="0.35">
      <c r="A38" s="4"/>
      <c r="B38" s="4"/>
      <c r="C38" s="4"/>
      <c r="D38" s="4"/>
      <c r="E38" s="4"/>
      <c r="F38" s="4"/>
      <c r="G38" s="4"/>
      <c r="I38" s="11"/>
      <c r="J38" s="4"/>
      <c r="K38" s="4"/>
      <c r="L38" s="4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x14ac:dyDescent="0.35">
      <c r="A39" s="4"/>
      <c r="B39" s="4"/>
      <c r="C39" s="4"/>
      <c r="D39" s="4"/>
      <c r="E39" s="4"/>
      <c r="F39" s="4"/>
      <c r="G39" s="4"/>
      <c r="I39" s="4"/>
      <c r="J39" s="4"/>
      <c r="K39" s="6">
        <f>SUM(M39:U39)</f>
        <v>6026.8899999999994</v>
      </c>
      <c r="L39" s="4"/>
      <c r="M39" s="6">
        <f t="shared" ref="M39:V39" si="0">SUM(M7:M37)</f>
        <v>264</v>
      </c>
      <c r="N39" s="6">
        <f t="shared" si="0"/>
        <v>4.95</v>
      </c>
      <c r="O39" s="6">
        <f t="shared" si="0"/>
        <v>2006.94</v>
      </c>
      <c r="P39" s="6">
        <f t="shared" si="0"/>
        <v>154.59</v>
      </c>
      <c r="Q39" s="6">
        <f t="shared" si="0"/>
        <v>355</v>
      </c>
      <c r="R39" s="6">
        <f t="shared" si="0"/>
        <v>2347.0099999999998</v>
      </c>
      <c r="S39" s="6">
        <f t="shared" si="0"/>
        <v>725</v>
      </c>
      <c r="T39" s="6">
        <f t="shared" si="0"/>
        <v>84</v>
      </c>
      <c r="U39" s="6">
        <f t="shared" si="0"/>
        <v>85.4</v>
      </c>
      <c r="V39" s="6">
        <f t="shared" si="0"/>
        <v>6026.8899999999994</v>
      </c>
    </row>
    <row r="40" spans="1:22" x14ac:dyDescent="0.35">
      <c r="A40" s="4"/>
      <c r="B40" s="4"/>
      <c r="C40" s="4"/>
      <c r="D40" s="4"/>
      <c r="E40" s="4"/>
      <c r="F40" s="4"/>
      <c r="G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x14ac:dyDescent="0.35">
      <c r="A41" s="4"/>
      <c r="B41" s="4"/>
      <c r="C41" s="4"/>
      <c r="D41" s="4"/>
      <c r="E41" s="4"/>
      <c r="F41" s="4"/>
      <c r="G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x14ac:dyDescent="0.35">
      <c r="A42" s="4"/>
      <c r="B42" s="4"/>
      <c r="C42" s="4"/>
      <c r="D42" s="4"/>
      <c r="E42" s="4"/>
      <c r="F42" s="4"/>
      <c r="G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x14ac:dyDescent="0.35">
      <c r="A43" s="4"/>
      <c r="B43" s="4"/>
      <c r="C43" s="4"/>
      <c r="D43" s="4"/>
      <c r="E43" s="4"/>
      <c r="F43" s="4"/>
      <c r="G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x14ac:dyDescent="0.35">
      <c r="A44" s="4"/>
      <c r="B44" s="4"/>
      <c r="C44" s="4"/>
      <c r="D44" s="4"/>
      <c r="E44" s="4"/>
      <c r="F44" s="4"/>
      <c r="G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</sheetData>
  <mergeCells count="2">
    <mergeCell ref="E1:K1"/>
    <mergeCell ref="E2:K2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BrintonPC</dc:creator>
  <cp:lastModifiedBy>Brintonsharrington P.C</cp:lastModifiedBy>
  <cp:lastPrinted>2026-04-02T08:28:35Z</cp:lastPrinted>
  <dcterms:created xsi:type="dcterms:W3CDTF">2021-12-17T12:00:32Z</dcterms:created>
  <dcterms:modified xsi:type="dcterms:W3CDTF">2026-04-17T11:07:22Z</dcterms:modified>
</cp:coreProperties>
</file>